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ANNEX-49" sheetId="1" r:id="rId1"/>
  </sheets>
  <calcPr calcId="124519"/>
</workbook>
</file>

<file path=xl/calcChain.xml><?xml version="1.0" encoding="utf-8"?>
<calcChain xmlns="http://schemas.openxmlformats.org/spreadsheetml/2006/main">
  <c r="R69" i="1"/>
  <c r="Q69"/>
  <c r="P69"/>
  <c r="O69"/>
  <c r="N69"/>
  <c r="M69"/>
  <c r="L69"/>
  <c r="K69"/>
  <c r="J69"/>
  <c r="I69"/>
  <c r="H69"/>
  <c r="G69"/>
  <c r="F69"/>
  <c r="E69"/>
  <c r="D69"/>
  <c r="C69"/>
  <c r="R67"/>
  <c r="Q67"/>
  <c r="P67"/>
  <c r="O67"/>
  <c r="N67"/>
  <c r="M67"/>
  <c r="L67"/>
  <c r="K67"/>
  <c r="J67"/>
  <c r="I67"/>
  <c r="H67"/>
  <c r="G67"/>
  <c r="F67"/>
  <c r="E67"/>
  <c r="D67"/>
  <c r="C67"/>
  <c r="R56"/>
  <c r="Q56"/>
  <c r="P56"/>
  <c r="O56"/>
  <c r="N56"/>
  <c r="M56"/>
  <c r="L56"/>
  <c r="K56"/>
  <c r="J56"/>
  <c r="I56"/>
  <c r="H56"/>
  <c r="G56"/>
  <c r="F56"/>
  <c r="E56"/>
  <c r="D56"/>
  <c r="C56"/>
  <c r="R50"/>
  <c r="Q50"/>
  <c r="P50"/>
  <c r="O50"/>
  <c r="N50"/>
  <c r="M50"/>
  <c r="L50"/>
  <c r="K50"/>
  <c r="J50"/>
  <c r="I50"/>
  <c r="H50"/>
  <c r="G50"/>
  <c r="F50"/>
  <c r="E50"/>
  <c r="D50"/>
  <c r="C50"/>
  <c r="R47"/>
  <c r="Q47"/>
  <c r="P47"/>
  <c r="O47"/>
  <c r="N47"/>
  <c r="M47"/>
  <c r="L47"/>
  <c r="K47"/>
  <c r="J47"/>
  <c r="I47"/>
  <c r="H47"/>
  <c r="G47"/>
  <c r="F47"/>
  <c r="E47"/>
  <c r="D47"/>
  <c r="C47"/>
  <c r="R43"/>
  <c r="Q43"/>
  <c r="P43"/>
  <c r="O43"/>
  <c r="N43"/>
  <c r="M43"/>
  <c r="L43"/>
  <c r="K43"/>
  <c r="J43"/>
  <c r="I43"/>
  <c r="H43"/>
  <c r="G43"/>
  <c r="F43"/>
  <c r="E43"/>
  <c r="D43"/>
  <c r="C43"/>
  <c r="R20"/>
  <c r="R44" s="1"/>
  <c r="R70" s="1"/>
  <c r="Q20"/>
  <c r="Q44" s="1"/>
  <c r="Q70" s="1"/>
  <c r="P20"/>
  <c r="P44" s="1"/>
  <c r="P70" s="1"/>
  <c r="O20"/>
  <c r="O44" s="1"/>
  <c r="O70" s="1"/>
  <c r="N20"/>
  <c r="N44" s="1"/>
  <c r="N70" s="1"/>
  <c r="M20"/>
  <c r="M44" s="1"/>
  <c r="M70" s="1"/>
  <c r="L20"/>
  <c r="L44" s="1"/>
  <c r="L70" s="1"/>
  <c r="K20"/>
  <c r="K44" s="1"/>
  <c r="K70" s="1"/>
  <c r="J20"/>
  <c r="J44" s="1"/>
  <c r="J70" s="1"/>
  <c r="I20"/>
  <c r="I44" s="1"/>
  <c r="I70" s="1"/>
  <c r="H20"/>
  <c r="H44" s="1"/>
  <c r="H70" s="1"/>
  <c r="G20"/>
  <c r="G44" s="1"/>
  <c r="G70" s="1"/>
  <c r="F20"/>
  <c r="F44" s="1"/>
  <c r="F70" s="1"/>
  <c r="E20"/>
  <c r="E44" s="1"/>
  <c r="E70" s="1"/>
  <c r="D20"/>
  <c r="D44" s="1"/>
  <c r="D70" s="1"/>
  <c r="C20"/>
  <c r="C44" s="1"/>
  <c r="C70" s="1"/>
</calcChain>
</file>

<file path=xl/sharedStrings.xml><?xml version="1.0" encoding="utf-8"?>
<sst xmlns="http://schemas.openxmlformats.org/spreadsheetml/2006/main" count="97" uniqueCount="83">
  <si>
    <t xml:space="preserve">SLBC TELANGANA </t>
  </si>
  <si>
    <t xml:space="preserve">               CONVENOR :</t>
  </si>
  <si>
    <t>ANNEXURE-49</t>
  </si>
  <si>
    <t>BANK  WISE - POSITION OF SHG LINKAGE &amp; JLGs - AS ON September  2021</t>
  </si>
  <si>
    <t>(Amt. Rs. In lacs)</t>
  </si>
  <si>
    <t>Sr.No</t>
  </si>
  <si>
    <t>Name of the Bank</t>
  </si>
  <si>
    <t>SHG - progress during the quarter</t>
  </si>
  <si>
    <t>SHG-Progress Current FY</t>
  </si>
  <si>
    <t>SHG Loan Outstandings at the Quarter End</t>
  </si>
  <si>
    <t>SHG NPA  outstandings at the Quarter End</t>
  </si>
  <si>
    <t>Loans to JLGs</t>
  </si>
  <si>
    <t xml:space="preserve">Savings Linked (Savings accounts opened to SHGs during the quarter) </t>
  </si>
  <si>
    <t>Credit Linked (Bank loans extended to SHGs during the quarter)</t>
  </si>
  <si>
    <t xml:space="preserve">Savings Linked (Savings accounts opened to SHGs from 01.04 to upto the quarter) </t>
  </si>
  <si>
    <t>Credit Linked (Bank loans extended to SHGs from 01.04. to upto the quarter)</t>
  </si>
  <si>
    <t>Disbursement During the Current Quarter</t>
  </si>
  <si>
    <t>Outstanding</t>
  </si>
  <si>
    <t>No.</t>
  </si>
  <si>
    <t>Amt.</t>
  </si>
  <si>
    <t>BANK OF BARODA</t>
  </si>
  <si>
    <t>BANK OF INDIA</t>
  </si>
  <si>
    <t>BANK OF MAHRASHTRA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</si>
  <si>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</si>
  <si>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</si>
  <si>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</si>
  <si>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</si>
  <si>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</si>
  <si>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</si>
  <si>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</si>
  <si>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</si>
  <si>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</si>
  <si>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TOTAL PUBLIC SECTOR BANK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</si>
  <si>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</si>
  <si>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</si>
  <si>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</si>
  <si>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</si>
  <si>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</si>
  <si>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</si>
  <si>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</si>
  <si>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</si>
  <si>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</si>
  <si>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</si>
  <si>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</si>
  <si>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</si>
  <si>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</si>
  <si>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</si>
  <si>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VYASYA BANK</t>
  </si>
  <si>
    <t>KOTAK MAHINDRA BANK</t>
  </si>
  <si>
    <t>LAXSHMI VILAS BANK</t>
  </si>
  <si>
    <t>RBL BANK</t>
  </si>
  <si>
    <t>SOUTH INDIAN BANK</t>
  </si>
  <si>
    <t>TAMILNAD MERCANTILE BANK</t>
  </si>
  <si>
    <t>YES BANK</t>
  </si>
  <si>
    <t>KBS BANK</t>
  </si>
  <si>
    <t xml:space="preserve">TOTAL PRIVATE SECTOR BANK </t>
  </si>
  <si>
    <t>TOTAL COMMERCIAL BANKS</t>
  </si>
  <si>
    <t>A.P.GRAMEENA VIKAS BANK</t>
  </si>
  <si>
    <t>TELANGANA GRAMEENA BANK</t>
  </si>
  <si>
    <t>TOTAL RRB SECTOR BANK</t>
  </si>
  <si>
    <t>AP MAHESH CO-OPERATIVE URBAN BANK LTD</t>
  </si>
  <si>
    <t>TSCAB</t>
  </si>
  <si>
    <t>TOTAL Co-OPERATIVE SECTOR BANK</t>
  </si>
  <si>
    <t>EQUITAS SMALL FINANCE BANK</t>
  </si>
  <si>
    <t>FINCARE SMALL FINANCE BANK LIMITED</t>
  </si>
  <si>
    <t>JANA SMALL FINANCE BANK LTD.</t>
  </si>
  <si>
    <t>SURYODAY SMALL FINANCE BANK</t>
  </si>
  <si>
    <t>UJJIVAN SMALL FINANCE BANK</t>
  </si>
  <si>
    <t>TOTAL SMALL FINANCE BANK</t>
  </si>
  <si>
    <t>CITI BANK</t>
  </si>
  <si>
    <t>STANDARD CHARTERED BANK LTD</t>
  </si>
  <si>
    <t>DBS BANK</t>
  </si>
  <si>
    <t>BARCLAYS BANK PLC</t>
  </si>
  <si>
    <t>SHINHAN BANK</t>
  </si>
  <si>
    <t>BNP PARIBAS</t>
  </si>
  <si>
    <t>BANK OF BAHRAIN AND KUWAIT B.S.C.</t>
  </si>
  <si>
    <t>HONG KONG AND SHANGHAI BANKING CORPORATION LIMITED</t>
  </si>
  <si>
    <t>NATWEST MARKETS  PLC</t>
  </si>
  <si>
    <t>AMERICAN EXPRESS BANKING CORP</t>
  </si>
  <si>
    <t>TOTAL FOREIGN BANKS</t>
  </si>
  <si>
    <t>A P S F C</t>
  </si>
  <si>
    <t>TOTAL OTHERS</t>
  </si>
  <si>
    <t>Grand Total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</si>
</sst>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name val="Times New Roman"/>
      <family val="1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 wrapText="1"/>
    </xf>
    <xf numFmtId="0" fontId="1" fillId="0" borderId="0" xfId="0" applyFont="1"/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 applyProtection="1">
      <alignment horizontal="center" vertical="top" wrapText="1"/>
      <protection locked="0"/>
    </xf>
    <xf numFmtId="0" fontId="7" fillId="2" borderId="7" xfId="0" applyFont="1" applyFill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1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47625</xdr:rowOff>
    </xdr:from>
    <xdr:to>
      <xdr:col>7</xdr:col>
      <xdr:colOff>704850</xdr:colOff>
      <xdr:row>1</xdr:row>
      <xdr:rowOff>0</xdr:rowOff>
    </xdr:to>
    <xdr:pic>
      <xdr:nvPicPr>
        <xdr:cNvPr id="2" name="Picture 1" descr="SBI LOG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442" t="5177" r="4295" b="10355"/>
        <a:stretch>
          <a:fillRect/>
        </a:stretch>
      </xdr:blipFill>
      <xdr:spPr bwMode="auto">
        <a:xfrm>
          <a:off x="6200775" y="47625"/>
          <a:ext cx="4191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workbookViewId="0">
      <selection activeCell="L16" sqref="L16"/>
    </sheetView>
  </sheetViews>
  <sheetFormatPr defaultRowHeight="15"/>
  <cols>
    <col min="1" max="1" width="6.5703125" customWidth="1"/>
    <col min="2" max="2" width="33.28515625" customWidth="1"/>
    <col min="3" max="3" width="8.85546875" customWidth="1"/>
    <col min="4" max="4" width="11.140625" customWidth="1"/>
    <col min="5" max="5" width="8.85546875" customWidth="1"/>
    <col min="6" max="6" width="11.140625" customWidth="1"/>
    <col min="7" max="7" width="8.85546875" customWidth="1"/>
    <col min="8" max="8" width="11.140625" customWidth="1"/>
    <col min="9" max="9" width="8.85546875" customWidth="1"/>
    <col min="10" max="10" width="11.140625" customWidth="1"/>
    <col min="11" max="11" width="8.85546875" customWidth="1"/>
    <col min="12" max="12" width="11.140625" customWidth="1"/>
    <col min="13" max="13" width="8.85546875" customWidth="1"/>
    <col min="14" max="14" width="11.140625" customWidth="1"/>
    <col min="15" max="15" width="8.85546875" customWidth="1"/>
    <col min="16" max="16" width="11.140625" customWidth="1"/>
    <col min="17" max="17" width="8.85546875" customWidth="1"/>
    <col min="18" max="18" width="11.140625" customWidth="1"/>
  </cols>
  <sheetData>
    <row r="1" spans="1:18" ht="15.75">
      <c r="A1" s="1" t="s">
        <v>0</v>
      </c>
      <c r="B1" s="2"/>
      <c r="C1" s="2"/>
      <c r="D1" s="3"/>
      <c r="F1" s="4" t="s">
        <v>1</v>
      </c>
    </row>
    <row r="2" spans="1:18">
      <c r="G2" s="5" t="s">
        <v>2</v>
      </c>
    </row>
    <row r="3" spans="1:18" s="7" customFormat="1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8">
      <c r="J4" s="5" t="s">
        <v>4</v>
      </c>
    </row>
    <row r="5" spans="1:18" s="15" customFormat="1" ht="39" customHeight="1">
      <c r="A5" s="8" t="s">
        <v>5</v>
      </c>
      <c r="B5" s="8" t="s">
        <v>6</v>
      </c>
      <c r="C5" s="9" t="s">
        <v>7</v>
      </c>
      <c r="D5" s="9"/>
      <c r="E5" s="9"/>
      <c r="F5" s="9"/>
      <c r="G5" s="9" t="s">
        <v>8</v>
      </c>
      <c r="H5" s="9"/>
      <c r="I5" s="9"/>
      <c r="J5" s="9"/>
      <c r="K5" s="10" t="s">
        <v>9</v>
      </c>
      <c r="L5" s="10"/>
      <c r="M5" s="11" t="s">
        <v>10</v>
      </c>
      <c r="N5" s="11"/>
      <c r="O5" s="12" t="s">
        <v>11</v>
      </c>
      <c r="P5" s="13"/>
      <c r="Q5" s="13"/>
      <c r="R5" s="14"/>
    </row>
    <row r="6" spans="1:18" s="15" customFormat="1" ht="82.5" customHeight="1">
      <c r="A6" s="16"/>
      <c r="B6" s="16"/>
      <c r="C6" s="9" t="s">
        <v>12</v>
      </c>
      <c r="D6" s="9"/>
      <c r="E6" s="9" t="s">
        <v>13</v>
      </c>
      <c r="F6" s="9"/>
      <c r="G6" s="9" t="s">
        <v>14</v>
      </c>
      <c r="H6" s="9"/>
      <c r="I6" s="9" t="s">
        <v>15</v>
      </c>
      <c r="J6" s="9"/>
      <c r="K6" s="10"/>
      <c r="L6" s="10"/>
      <c r="M6" s="11"/>
      <c r="N6" s="11"/>
      <c r="O6" s="12" t="s">
        <v>16</v>
      </c>
      <c r="P6" s="14"/>
      <c r="Q6" s="12" t="s">
        <v>17</v>
      </c>
      <c r="R6" s="14"/>
    </row>
    <row r="7" spans="1:18" s="15" customFormat="1">
      <c r="A7" s="17"/>
      <c r="B7" s="17"/>
      <c r="C7" s="18" t="s">
        <v>18</v>
      </c>
      <c r="D7" s="19" t="s">
        <v>19</v>
      </c>
      <c r="E7" s="18" t="s">
        <v>18</v>
      </c>
      <c r="F7" s="18" t="s">
        <v>19</v>
      </c>
      <c r="G7" s="18" t="s">
        <v>18</v>
      </c>
      <c r="H7" s="18" t="s">
        <v>19</v>
      </c>
      <c r="I7" s="18" t="s">
        <v>18</v>
      </c>
      <c r="J7" s="18" t="s">
        <v>19</v>
      </c>
      <c r="K7" s="18" t="s">
        <v>18</v>
      </c>
      <c r="L7" s="18" t="s">
        <v>19</v>
      </c>
      <c r="M7" s="18" t="s">
        <v>18</v>
      </c>
      <c r="N7" s="18" t="s">
        <v>19</v>
      </c>
      <c r="O7" s="20" t="s">
        <v>18</v>
      </c>
      <c r="P7" s="20" t="s">
        <v>19</v>
      </c>
      <c r="Q7" s="20" t="s">
        <v>18</v>
      </c>
      <c r="R7" s="20" t="s">
        <v>19</v>
      </c>
    </row>
    <row r="8" spans="1:18">
      <c r="A8" s="21">
        <v>1</v>
      </c>
      <c r="B8" s="21" t="s">
        <v>20</v>
      </c>
      <c r="C8" s="21">
        <v>0</v>
      </c>
      <c r="D8" s="21">
        <v>0</v>
      </c>
      <c r="E8" s="21">
        <v>1129</v>
      </c>
      <c r="F8" s="21">
        <v>6019.03</v>
      </c>
      <c r="G8" s="21">
        <v>0</v>
      </c>
      <c r="H8" s="21">
        <v>0</v>
      </c>
      <c r="I8" s="21">
        <v>1129</v>
      </c>
      <c r="J8" s="21">
        <v>6019.03</v>
      </c>
      <c r="K8" s="21">
        <v>6386</v>
      </c>
      <c r="L8" s="21">
        <v>17362.740000000002</v>
      </c>
      <c r="M8" s="21">
        <v>229</v>
      </c>
      <c r="N8" s="21">
        <v>216.14</v>
      </c>
      <c r="O8" s="21">
        <v>0</v>
      </c>
      <c r="P8" s="21">
        <v>0</v>
      </c>
      <c r="Q8" s="21">
        <v>7</v>
      </c>
      <c r="R8" s="21">
        <v>20.57</v>
      </c>
    </row>
    <row r="9" spans="1:18">
      <c r="A9" s="21">
        <v>2</v>
      </c>
      <c r="B9" s="21" t="s">
        <v>21</v>
      </c>
      <c r="C9" s="21">
        <v>9</v>
      </c>
      <c r="D9" s="21">
        <v>0.27</v>
      </c>
      <c r="E9" s="21">
        <v>69</v>
      </c>
      <c r="F9" s="21">
        <v>321.39</v>
      </c>
      <c r="G9" s="21">
        <v>17</v>
      </c>
      <c r="H9" s="21">
        <v>1.29</v>
      </c>
      <c r="I9" s="21">
        <v>105</v>
      </c>
      <c r="J9" s="21">
        <v>491.64</v>
      </c>
      <c r="K9" s="21">
        <v>854</v>
      </c>
      <c r="L9" s="21">
        <v>1936.31</v>
      </c>
      <c r="M9" s="21">
        <v>151</v>
      </c>
      <c r="N9" s="21">
        <v>141.52000000000001</v>
      </c>
      <c r="O9" s="21">
        <v>3</v>
      </c>
      <c r="P9" s="21">
        <v>8.51</v>
      </c>
      <c r="Q9" s="21">
        <v>11</v>
      </c>
      <c r="R9" s="21">
        <v>99.61</v>
      </c>
    </row>
    <row r="10" spans="1:18">
      <c r="A10" s="21">
        <v>3</v>
      </c>
      <c r="B10" s="21" t="s">
        <v>22</v>
      </c>
      <c r="C10" s="21">
        <v>1</v>
      </c>
      <c r="D10" s="21">
        <v>0</v>
      </c>
      <c r="E10" s="21">
        <v>12</v>
      </c>
      <c r="F10" s="21">
        <v>16.239999999999998</v>
      </c>
      <c r="G10" s="21">
        <v>2</v>
      </c>
      <c r="H10" s="21">
        <v>0</v>
      </c>
      <c r="I10" s="21">
        <v>16</v>
      </c>
      <c r="J10" s="21">
        <v>23.11</v>
      </c>
      <c r="K10" s="21">
        <v>726</v>
      </c>
      <c r="L10" s="21">
        <v>1248.3</v>
      </c>
      <c r="M10" s="21">
        <v>45</v>
      </c>
      <c r="N10" s="21">
        <v>26.44</v>
      </c>
      <c r="O10" s="21">
        <v>20</v>
      </c>
      <c r="P10" s="21">
        <v>70.900000000000006</v>
      </c>
      <c r="Q10" s="21">
        <v>28</v>
      </c>
      <c r="R10" s="21">
        <v>641.73</v>
      </c>
    </row>
    <row r="11" spans="1:18">
      <c r="A11" s="21">
        <v>4</v>
      </c>
      <c r="B11" s="21" t="s">
        <v>23</v>
      </c>
      <c r="C11" s="21">
        <v>92</v>
      </c>
      <c r="D11" s="21">
        <v>175.39</v>
      </c>
      <c r="E11" s="21">
        <v>705</v>
      </c>
      <c r="F11" s="21">
        <v>1876.54</v>
      </c>
      <c r="G11" s="21">
        <v>183</v>
      </c>
      <c r="H11" s="21">
        <v>198.15</v>
      </c>
      <c r="I11" s="21">
        <v>895</v>
      </c>
      <c r="J11" s="21">
        <v>2458.56</v>
      </c>
      <c r="K11" s="21">
        <v>29373</v>
      </c>
      <c r="L11" s="21">
        <v>125576.37</v>
      </c>
      <c r="M11" s="21">
        <v>46935</v>
      </c>
      <c r="N11" s="21">
        <v>64849.2</v>
      </c>
      <c r="O11" s="21">
        <v>2</v>
      </c>
      <c r="P11" s="21">
        <v>5.2</v>
      </c>
      <c r="Q11" s="21">
        <v>50</v>
      </c>
      <c r="R11" s="21">
        <v>107.57</v>
      </c>
    </row>
    <row r="12" spans="1:18">
      <c r="A12" s="21">
        <v>5</v>
      </c>
      <c r="B12" s="21" t="s">
        <v>24</v>
      </c>
      <c r="C12" s="21">
        <v>0</v>
      </c>
      <c r="D12" s="21">
        <v>0</v>
      </c>
      <c r="E12" s="21">
        <v>105</v>
      </c>
      <c r="F12" s="21">
        <v>476.34</v>
      </c>
      <c r="G12" s="21">
        <v>0</v>
      </c>
      <c r="H12" s="21">
        <v>0</v>
      </c>
      <c r="I12" s="21">
        <v>140</v>
      </c>
      <c r="J12" s="21">
        <v>673.75</v>
      </c>
      <c r="K12" s="21">
        <v>5651</v>
      </c>
      <c r="L12" s="21">
        <v>19346.599999999999</v>
      </c>
      <c r="M12" s="21">
        <v>32766510</v>
      </c>
      <c r="N12" s="21">
        <v>0</v>
      </c>
      <c r="O12" s="21">
        <v>1</v>
      </c>
      <c r="P12" s="21">
        <v>0.37</v>
      </c>
      <c r="Q12" s="21">
        <v>3</v>
      </c>
      <c r="R12" s="21">
        <v>3.98</v>
      </c>
    </row>
    <row r="13" spans="1:18">
      <c r="A13" s="21">
        <v>6</v>
      </c>
      <c r="B13" s="21" t="s">
        <v>25</v>
      </c>
      <c r="C13" s="21">
        <v>130</v>
      </c>
      <c r="D13" s="21">
        <v>5.25</v>
      </c>
      <c r="E13" s="21">
        <v>1336</v>
      </c>
      <c r="F13" s="21">
        <v>6853.45</v>
      </c>
      <c r="G13" s="21">
        <v>8076</v>
      </c>
      <c r="H13" s="21">
        <v>1666.46</v>
      </c>
      <c r="I13" s="21">
        <v>26867</v>
      </c>
      <c r="J13" s="21">
        <v>73141.89</v>
      </c>
      <c r="K13" s="21">
        <v>19121</v>
      </c>
      <c r="L13" s="21">
        <v>52337.85</v>
      </c>
      <c r="M13" s="21">
        <v>593</v>
      </c>
      <c r="N13" s="21">
        <v>1405.23</v>
      </c>
      <c r="O13" s="21">
        <v>1</v>
      </c>
      <c r="P13" s="21">
        <v>4</v>
      </c>
      <c r="Q13" s="21">
        <v>4</v>
      </c>
      <c r="R13" s="21">
        <v>4.96</v>
      </c>
    </row>
    <row r="14" spans="1:18">
      <c r="A14" s="21">
        <v>7</v>
      </c>
      <c r="B14" s="21" t="s">
        <v>26</v>
      </c>
      <c r="C14" s="21">
        <v>263</v>
      </c>
      <c r="D14" s="21">
        <v>1371.31</v>
      </c>
      <c r="E14" s="21">
        <v>294</v>
      </c>
      <c r="F14" s="21">
        <v>1371.31</v>
      </c>
      <c r="G14" s="21">
        <v>263</v>
      </c>
      <c r="H14" s="21">
        <v>1371.31</v>
      </c>
      <c r="I14" s="21">
        <v>263</v>
      </c>
      <c r="J14" s="21">
        <v>1371.31</v>
      </c>
      <c r="K14" s="21">
        <v>9134</v>
      </c>
      <c r="L14" s="21">
        <v>27108.31</v>
      </c>
      <c r="M14" s="21">
        <v>920</v>
      </c>
      <c r="N14" s="21">
        <v>2202.2600000000002</v>
      </c>
      <c r="O14" s="21">
        <v>0</v>
      </c>
      <c r="P14" s="21">
        <v>0</v>
      </c>
      <c r="Q14" s="21">
        <v>0</v>
      </c>
      <c r="R14" s="21">
        <v>0</v>
      </c>
    </row>
    <row r="15" spans="1:18">
      <c r="A15" s="21">
        <v>8</v>
      </c>
      <c r="B15" s="21" t="s">
        <v>27</v>
      </c>
      <c r="C15" s="21">
        <v>29</v>
      </c>
      <c r="D15" s="21">
        <v>9.98</v>
      </c>
      <c r="E15" s="21">
        <v>266</v>
      </c>
      <c r="F15" s="21">
        <v>1631.43</v>
      </c>
      <c r="G15" s="21">
        <v>40</v>
      </c>
      <c r="H15" s="21">
        <v>14.16</v>
      </c>
      <c r="I15" s="21">
        <v>304</v>
      </c>
      <c r="J15" s="21">
        <v>1861.02</v>
      </c>
      <c r="K15" s="21">
        <v>3439</v>
      </c>
      <c r="L15" s="21">
        <v>7887</v>
      </c>
      <c r="M15" s="21">
        <v>460</v>
      </c>
      <c r="N15" s="21">
        <v>599.32000000000005</v>
      </c>
      <c r="O15" s="21">
        <v>0</v>
      </c>
      <c r="P15" s="21">
        <v>0</v>
      </c>
      <c r="Q15" s="21">
        <v>27</v>
      </c>
      <c r="R15" s="21">
        <v>34.17</v>
      </c>
    </row>
    <row r="16" spans="1:18">
      <c r="A16" s="21">
        <v>9</v>
      </c>
      <c r="B16" s="21" t="s">
        <v>28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</row>
    <row r="17" spans="1:18">
      <c r="A17" s="21">
        <v>10</v>
      </c>
      <c r="B17" s="21" t="s">
        <v>29</v>
      </c>
      <c r="C17" s="21">
        <v>72</v>
      </c>
      <c r="D17" s="21">
        <v>277.91000000000003</v>
      </c>
      <c r="E17" s="21">
        <v>2087</v>
      </c>
      <c r="F17" s="21">
        <v>9947.73</v>
      </c>
      <c r="G17" s="21">
        <v>95</v>
      </c>
      <c r="H17" s="21">
        <v>291.39</v>
      </c>
      <c r="I17" s="21">
        <v>2722</v>
      </c>
      <c r="J17" s="21">
        <v>13674.25</v>
      </c>
      <c r="K17" s="21">
        <v>120849</v>
      </c>
      <c r="L17" s="21">
        <v>316576.71999999997</v>
      </c>
      <c r="M17" s="21">
        <v>12475</v>
      </c>
      <c r="N17" s="21">
        <v>12092.94</v>
      </c>
      <c r="O17" s="21">
        <v>13</v>
      </c>
      <c r="P17" s="21">
        <v>0</v>
      </c>
      <c r="Q17" s="21">
        <v>13</v>
      </c>
      <c r="R17" s="21">
        <v>2.25</v>
      </c>
    </row>
    <row r="18" spans="1:18">
      <c r="A18" s="21">
        <v>11</v>
      </c>
      <c r="B18" s="21" t="s">
        <v>30</v>
      </c>
      <c r="C18" s="21">
        <v>3</v>
      </c>
      <c r="D18" s="21">
        <v>0.56999999999999995</v>
      </c>
      <c r="E18" s="21">
        <v>70</v>
      </c>
      <c r="F18" s="21">
        <v>384.8</v>
      </c>
      <c r="G18" s="21">
        <v>18</v>
      </c>
      <c r="H18" s="21">
        <v>0.95</v>
      </c>
      <c r="I18" s="21">
        <v>82</v>
      </c>
      <c r="J18" s="21">
        <v>466.3</v>
      </c>
      <c r="K18" s="21">
        <v>1458</v>
      </c>
      <c r="L18" s="21">
        <v>5299.96</v>
      </c>
      <c r="M18" s="21">
        <v>57</v>
      </c>
      <c r="N18" s="21">
        <v>76.709999999999994</v>
      </c>
      <c r="O18" s="21">
        <v>0</v>
      </c>
      <c r="P18" s="21">
        <v>0</v>
      </c>
      <c r="Q18" s="21">
        <v>0</v>
      </c>
      <c r="R18" s="21">
        <v>0</v>
      </c>
    </row>
    <row r="19" spans="1:18">
      <c r="A19" s="21">
        <v>12</v>
      </c>
      <c r="B19" s="21" t="s">
        <v>31</v>
      </c>
      <c r="C19" s="21">
        <v>62799</v>
      </c>
      <c r="D19" s="21">
        <v>20950.64</v>
      </c>
      <c r="E19" s="21">
        <v>0</v>
      </c>
      <c r="F19" s="21">
        <v>0</v>
      </c>
      <c r="G19" s="21">
        <v>62799</v>
      </c>
      <c r="H19" s="21">
        <v>20950.64</v>
      </c>
      <c r="I19" s="21">
        <v>47629</v>
      </c>
      <c r="J19" s="21">
        <v>154357.29999999999</v>
      </c>
      <c r="K19" s="21">
        <v>128105</v>
      </c>
      <c r="L19" s="21">
        <v>363301.23</v>
      </c>
      <c r="M19" s="21">
        <v>0</v>
      </c>
      <c r="N19" s="21">
        <v>0</v>
      </c>
      <c r="O19" s="21">
        <v>236</v>
      </c>
      <c r="P19" s="21">
        <v>79.33</v>
      </c>
      <c r="Q19" s="21">
        <v>626</v>
      </c>
      <c r="R19" s="21">
        <v>847.77</v>
      </c>
    </row>
    <row r="20" spans="1:18">
      <c r="A20" s="22"/>
      <c r="B20" s="22" t="s">
        <v>32</v>
      </c>
      <c r="C20" s="22">
        <f t="shared" ref="C20:R20" si="0">SUM(C8:C19)</f>
        <v>63398</v>
      </c>
      <c r="D20" s="22">
        <f t="shared" si="0"/>
        <v>22791.32</v>
      </c>
      <c r="E20" s="22">
        <f t="shared" si="0"/>
        <v>6073</v>
      </c>
      <c r="F20" s="22">
        <f t="shared" si="0"/>
        <v>28898.260000000002</v>
      </c>
      <c r="G20" s="22">
        <f t="shared" si="0"/>
        <v>71493</v>
      </c>
      <c r="H20" s="22">
        <f t="shared" si="0"/>
        <v>24494.35</v>
      </c>
      <c r="I20" s="22">
        <f t="shared" si="0"/>
        <v>80152</v>
      </c>
      <c r="J20" s="22">
        <f t="shared" si="0"/>
        <v>254538.15999999997</v>
      </c>
      <c r="K20" s="22">
        <f t="shared" si="0"/>
        <v>325096</v>
      </c>
      <c r="L20" s="22">
        <f t="shared" si="0"/>
        <v>937981.3899999999</v>
      </c>
      <c r="M20" s="22">
        <f t="shared" si="0"/>
        <v>32828375</v>
      </c>
      <c r="N20" s="22">
        <f t="shared" si="0"/>
        <v>81609.760000000009</v>
      </c>
      <c r="O20" s="22">
        <f t="shared" si="0"/>
        <v>276</v>
      </c>
      <c r="P20" s="22">
        <f t="shared" si="0"/>
        <v>168.31</v>
      </c>
      <c r="Q20" s="22">
        <f t="shared" si="0"/>
        <v>769</v>
      </c>
      <c r="R20" s="22">
        <f t="shared" si="0"/>
        <v>1762.6100000000001</v>
      </c>
    </row>
    <row r="21" spans="1:18">
      <c r="A21" s="21">
        <v>13</v>
      </c>
      <c r="B21" s="21" t="s">
        <v>33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1</v>
      </c>
      <c r="L21" s="21">
        <v>1102.5899999999999</v>
      </c>
      <c r="M21" s="21">
        <v>1</v>
      </c>
      <c r="N21" s="21">
        <v>1102.5899999999999</v>
      </c>
      <c r="O21" s="21">
        <v>0</v>
      </c>
      <c r="P21" s="21">
        <v>0</v>
      </c>
      <c r="Q21" s="21">
        <v>0</v>
      </c>
      <c r="R21" s="21">
        <v>0</v>
      </c>
    </row>
    <row r="22" spans="1:18">
      <c r="A22" s="21">
        <v>14</v>
      </c>
      <c r="B22" s="21" t="s">
        <v>34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</row>
    <row r="23" spans="1:18">
      <c r="A23" s="21">
        <v>15</v>
      </c>
      <c r="B23" s="21" t="s">
        <v>35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</row>
    <row r="24" spans="1:18">
      <c r="A24" s="21">
        <v>16</v>
      </c>
      <c r="B24" s="21" t="s">
        <v>36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</row>
    <row r="25" spans="1:18">
      <c r="A25" s="21">
        <v>17</v>
      </c>
      <c r="B25" s="21" t="s">
        <v>37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</row>
    <row r="26" spans="1:18">
      <c r="A26" s="21">
        <v>18</v>
      </c>
      <c r="B26" s="21" t="s">
        <v>38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3</v>
      </c>
      <c r="L26" s="21">
        <v>0</v>
      </c>
      <c r="M26" s="21">
        <v>3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</row>
    <row r="27" spans="1:18">
      <c r="A27" s="21">
        <v>19</v>
      </c>
      <c r="B27" s="21" t="s">
        <v>39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</row>
    <row r="28" spans="1:18">
      <c r="A28" s="21">
        <v>20</v>
      </c>
      <c r="B28" s="21" t="s">
        <v>40</v>
      </c>
      <c r="C28" s="21">
        <v>66</v>
      </c>
      <c r="D28" s="21">
        <v>67.59</v>
      </c>
      <c r="E28" s="21">
        <v>1648</v>
      </c>
      <c r="F28" s="21">
        <v>7425.63</v>
      </c>
      <c r="G28" s="21">
        <v>232</v>
      </c>
      <c r="H28" s="21">
        <v>201.98</v>
      </c>
      <c r="I28" s="21">
        <v>2078</v>
      </c>
      <c r="J28" s="21">
        <v>9440.92</v>
      </c>
      <c r="K28" s="21">
        <v>6839</v>
      </c>
      <c r="L28" s="21">
        <v>20794.84</v>
      </c>
      <c r="M28" s="21">
        <v>62</v>
      </c>
      <c r="N28" s="21">
        <v>75.45</v>
      </c>
      <c r="O28" s="21">
        <v>3</v>
      </c>
      <c r="P28" s="21">
        <v>3.27</v>
      </c>
      <c r="Q28" s="21">
        <v>26</v>
      </c>
      <c r="R28" s="21">
        <v>17.239999999999998</v>
      </c>
    </row>
    <row r="29" spans="1:18">
      <c r="A29" s="21">
        <v>21</v>
      </c>
      <c r="B29" s="21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8</v>
      </c>
      <c r="L29" s="21">
        <v>0.33</v>
      </c>
      <c r="M29" s="21">
        <v>8</v>
      </c>
      <c r="N29" s="21">
        <v>22.51</v>
      </c>
      <c r="O29" s="21">
        <v>0</v>
      </c>
      <c r="P29" s="21">
        <v>0</v>
      </c>
      <c r="Q29" s="21">
        <v>4</v>
      </c>
      <c r="R29" s="21">
        <v>0.25</v>
      </c>
    </row>
    <row r="30" spans="1:18">
      <c r="A30" s="21">
        <v>22</v>
      </c>
      <c r="B30" s="21" t="s">
        <v>42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1</v>
      </c>
      <c r="L30" s="21">
        <v>0.27</v>
      </c>
      <c r="M30" s="21">
        <v>1</v>
      </c>
      <c r="N30" s="21">
        <v>0.27</v>
      </c>
      <c r="O30" s="21">
        <v>0</v>
      </c>
      <c r="P30" s="21">
        <v>0</v>
      </c>
      <c r="Q30" s="21">
        <v>0</v>
      </c>
      <c r="R30" s="21">
        <v>0</v>
      </c>
    </row>
    <row r="31" spans="1:18">
      <c r="A31" s="21">
        <v>23</v>
      </c>
      <c r="B31" s="21" t="s">
        <v>43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</row>
    <row r="32" spans="1:18">
      <c r="A32" s="21">
        <v>24</v>
      </c>
      <c r="B32" s="21" t="s">
        <v>44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</row>
    <row r="33" spans="1:18">
      <c r="A33" s="21">
        <v>25</v>
      </c>
      <c r="B33" s="21" t="s">
        <v>45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</row>
    <row r="34" spans="1:18">
      <c r="A34" s="21">
        <v>26</v>
      </c>
      <c r="B34" s="21" t="s">
        <v>46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</row>
    <row r="35" spans="1:18">
      <c r="A35" s="21">
        <v>27</v>
      </c>
      <c r="B35" s="21" t="s">
        <v>47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</row>
    <row r="36" spans="1:18">
      <c r="A36" s="21">
        <v>28</v>
      </c>
      <c r="B36" s="21" t="s">
        <v>48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1:18">
      <c r="A37" s="21">
        <v>29</v>
      </c>
      <c r="B37" s="21" t="s">
        <v>49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</row>
    <row r="38" spans="1:18">
      <c r="A38" s="21">
        <v>30</v>
      </c>
      <c r="B38" s="21" t="s">
        <v>50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</row>
    <row r="39" spans="1:18">
      <c r="A39" s="21">
        <v>31</v>
      </c>
      <c r="B39" s="21" t="s">
        <v>51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</row>
    <row r="40" spans="1:18">
      <c r="A40" s="21">
        <v>32</v>
      </c>
      <c r="B40" s="21" t="s">
        <v>52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</row>
    <row r="41" spans="1:18">
      <c r="A41" s="21">
        <v>33</v>
      </c>
      <c r="B41" s="21" t="s">
        <v>53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</row>
    <row r="42" spans="1:18">
      <c r="A42" s="21">
        <v>34</v>
      </c>
      <c r="B42" s="21" t="s">
        <v>54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</row>
    <row r="43" spans="1:18">
      <c r="A43" s="22"/>
      <c r="B43" s="22" t="s">
        <v>55</v>
      </c>
      <c r="C43" s="22">
        <f t="shared" ref="C43:R43" si="1">SUM(C21:C42)</f>
        <v>66</v>
      </c>
      <c r="D43" s="22">
        <f t="shared" si="1"/>
        <v>67.59</v>
      </c>
      <c r="E43" s="22">
        <f t="shared" si="1"/>
        <v>1648</v>
      </c>
      <c r="F43" s="22">
        <f t="shared" si="1"/>
        <v>7425.63</v>
      </c>
      <c r="G43" s="22">
        <f t="shared" si="1"/>
        <v>232</v>
      </c>
      <c r="H43" s="22">
        <f t="shared" si="1"/>
        <v>201.98</v>
      </c>
      <c r="I43" s="22">
        <f t="shared" si="1"/>
        <v>2078</v>
      </c>
      <c r="J43" s="22">
        <f t="shared" si="1"/>
        <v>9440.92</v>
      </c>
      <c r="K43" s="22">
        <f t="shared" si="1"/>
        <v>6852</v>
      </c>
      <c r="L43" s="22">
        <f t="shared" si="1"/>
        <v>21898.030000000002</v>
      </c>
      <c r="M43" s="22">
        <f t="shared" si="1"/>
        <v>75</v>
      </c>
      <c r="N43" s="22">
        <f t="shared" si="1"/>
        <v>1200.82</v>
      </c>
      <c r="O43" s="22">
        <f t="shared" si="1"/>
        <v>3</v>
      </c>
      <c r="P43" s="22">
        <f t="shared" si="1"/>
        <v>3.27</v>
      </c>
      <c r="Q43" s="22">
        <f t="shared" si="1"/>
        <v>30</v>
      </c>
      <c r="R43" s="22">
        <f t="shared" si="1"/>
        <v>17.489999999999998</v>
      </c>
    </row>
    <row r="44" spans="1:18">
      <c r="A44" s="22"/>
      <c r="B44" s="22" t="s">
        <v>56</v>
      </c>
      <c r="C44" s="22">
        <f t="shared" ref="C44:R44" si="2">SUM(C20,C43)</f>
        <v>63464</v>
      </c>
      <c r="D44" s="22">
        <f t="shared" si="2"/>
        <v>22858.91</v>
      </c>
      <c r="E44" s="22">
        <f t="shared" si="2"/>
        <v>7721</v>
      </c>
      <c r="F44" s="22">
        <f t="shared" si="2"/>
        <v>36323.89</v>
      </c>
      <c r="G44" s="22">
        <f t="shared" si="2"/>
        <v>71725</v>
      </c>
      <c r="H44" s="22">
        <f t="shared" si="2"/>
        <v>24696.329999999998</v>
      </c>
      <c r="I44" s="22">
        <f t="shared" si="2"/>
        <v>82230</v>
      </c>
      <c r="J44" s="22">
        <f t="shared" si="2"/>
        <v>263979.07999999996</v>
      </c>
      <c r="K44" s="22">
        <f t="shared" si="2"/>
        <v>331948</v>
      </c>
      <c r="L44" s="22">
        <f t="shared" si="2"/>
        <v>959879.41999999993</v>
      </c>
      <c r="M44" s="22">
        <f t="shared" si="2"/>
        <v>32828450</v>
      </c>
      <c r="N44" s="22">
        <f t="shared" si="2"/>
        <v>82810.580000000016</v>
      </c>
      <c r="O44" s="22">
        <f t="shared" si="2"/>
        <v>279</v>
      </c>
      <c r="P44" s="22">
        <f t="shared" si="2"/>
        <v>171.58</v>
      </c>
      <c r="Q44" s="22">
        <f t="shared" si="2"/>
        <v>799</v>
      </c>
      <c r="R44" s="22">
        <f t="shared" si="2"/>
        <v>1780.1000000000001</v>
      </c>
    </row>
    <row r="45" spans="1:18">
      <c r="A45" s="21">
        <v>35</v>
      </c>
      <c r="B45" s="21" t="s">
        <v>57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>
      <c r="A46" s="21">
        <v>36</v>
      </c>
      <c r="B46" s="21" t="s">
        <v>58</v>
      </c>
      <c r="C46" s="21">
        <v>0</v>
      </c>
      <c r="D46" s="21">
        <v>0</v>
      </c>
      <c r="E46" s="21">
        <v>12413</v>
      </c>
      <c r="F46" s="21">
        <v>60557.54</v>
      </c>
      <c r="G46" s="21">
        <v>0</v>
      </c>
      <c r="H46" s="21">
        <v>0</v>
      </c>
      <c r="I46" s="21">
        <v>14144</v>
      </c>
      <c r="J46" s="21">
        <v>69191.289999999994</v>
      </c>
      <c r="K46" s="21">
        <v>63534</v>
      </c>
      <c r="L46" s="21">
        <v>112839.32</v>
      </c>
      <c r="M46" s="21">
        <v>2965</v>
      </c>
      <c r="N46" s="21">
        <v>3801.68</v>
      </c>
      <c r="O46" s="21">
        <v>2062</v>
      </c>
      <c r="P46" s="21">
        <v>3414.22</v>
      </c>
      <c r="Q46" s="21">
        <v>2062</v>
      </c>
      <c r="R46" s="21">
        <v>2145.35</v>
      </c>
    </row>
    <row r="47" spans="1:18">
      <c r="A47" s="22"/>
      <c r="B47" s="22" t="s">
        <v>59</v>
      </c>
      <c r="C47" s="22">
        <f t="shared" ref="C47:R47" si="3">SUM(C45:C46)</f>
        <v>0</v>
      </c>
      <c r="D47" s="22">
        <f t="shared" si="3"/>
        <v>0</v>
      </c>
      <c r="E47" s="22">
        <f t="shared" si="3"/>
        <v>12413</v>
      </c>
      <c r="F47" s="22">
        <f t="shared" si="3"/>
        <v>60557.54</v>
      </c>
      <c r="G47" s="22">
        <f t="shared" si="3"/>
        <v>0</v>
      </c>
      <c r="H47" s="22">
        <f t="shared" si="3"/>
        <v>0</v>
      </c>
      <c r="I47" s="22">
        <f t="shared" si="3"/>
        <v>14144</v>
      </c>
      <c r="J47" s="22">
        <f t="shared" si="3"/>
        <v>69191.289999999994</v>
      </c>
      <c r="K47" s="22">
        <f t="shared" si="3"/>
        <v>63534</v>
      </c>
      <c r="L47" s="22">
        <f t="shared" si="3"/>
        <v>112839.32</v>
      </c>
      <c r="M47" s="22">
        <f t="shared" si="3"/>
        <v>2965</v>
      </c>
      <c r="N47" s="22">
        <f t="shared" si="3"/>
        <v>3801.68</v>
      </c>
      <c r="O47" s="22">
        <f t="shared" si="3"/>
        <v>2062</v>
      </c>
      <c r="P47" s="22">
        <f t="shared" si="3"/>
        <v>3414.22</v>
      </c>
      <c r="Q47" s="22">
        <f t="shared" si="3"/>
        <v>2062</v>
      </c>
      <c r="R47" s="22">
        <f t="shared" si="3"/>
        <v>2145.35</v>
      </c>
    </row>
    <row r="48" spans="1:18">
      <c r="A48" s="21">
        <v>37</v>
      </c>
      <c r="B48" s="21" t="s">
        <v>60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1:18">
      <c r="A49" s="21">
        <v>38</v>
      </c>
      <c r="B49" s="21" t="s">
        <v>61</v>
      </c>
      <c r="C49" s="21">
        <v>3652</v>
      </c>
      <c r="D49" s="21">
        <v>13548.43</v>
      </c>
      <c r="E49" s="21">
        <v>662</v>
      </c>
      <c r="F49" s="21">
        <v>1499.14</v>
      </c>
      <c r="G49" s="21">
        <v>7410</v>
      </c>
      <c r="H49" s="21">
        <v>20542.87</v>
      </c>
      <c r="I49" s="21">
        <v>3763</v>
      </c>
      <c r="J49" s="21">
        <v>6591.57</v>
      </c>
      <c r="K49" s="21">
        <v>26559</v>
      </c>
      <c r="L49" s="21">
        <v>66989.08</v>
      </c>
      <c r="M49" s="21">
        <v>1164</v>
      </c>
      <c r="N49" s="21">
        <v>1635.57</v>
      </c>
      <c r="O49" s="21">
        <v>210</v>
      </c>
      <c r="P49" s="21">
        <v>510.83</v>
      </c>
      <c r="Q49" s="21">
        <v>6175</v>
      </c>
      <c r="R49" s="21">
        <v>6676.78</v>
      </c>
    </row>
    <row r="50" spans="1:18">
      <c r="A50" s="22"/>
      <c r="B50" s="22" t="s">
        <v>62</v>
      </c>
      <c r="C50" s="22">
        <f t="shared" ref="C50:R50" si="4">SUM(C48:C49)</f>
        <v>3652</v>
      </c>
      <c r="D50" s="22">
        <f t="shared" si="4"/>
        <v>13548.43</v>
      </c>
      <c r="E50" s="22">
        <f t="shared" si="4"/>
        <v>662</v>
      </c>
      <c r="F50" s="22">
        <f t="shared" si="4"/>
        <v>1499.14</v>
      </c>
      <c r="G50" s="22">
        <f t="shared" si="4"/>
        <v>7410</v>
      </c>
      <c r="H50" s="22">
        <f t="shared" si="4"/>
        <v>20542.87</v>
      </c>
      <c r="I50" s="22">
        <f t="shared" si="4"/>
        <v>3763</v>
      </c>
      <c r="J50" s="22">
        <f t="shared" si="4"/>
        <v>6591.57</v>
      </c>
      <c r="K50" s="22">
        <f t="shared" si="4"/>
        <v>26559</v>
      </c>
      <c r="L50" s="22">
        <f t="shared" si="4"/>
        <v>66989.08</v>
      </c>
      <c r="M50" s="22">
        <f t="shared" si="4"/>
        <v>1164</v>
      </c>
      <c r="N50" s="22">
        <f t="shared" si="4"/>
        <v>1635.57</v>
      </c>
      <c r="O50" s="22">
        <f t="shared" si="4"/>
        <v>210</v>
      </c>
      <c r="P50" s="22">
        <f t="shared" si="4"/>
        <v>510.83</v>
      </c>
      <c r="Q50" s="22">
        <f t="shared" si="4"/>
        <v>6175</v>
      </c>
      <c r="R50" s="22">
        <f t="shared" si="4"/>
        <v>6676.78</v>
      </c>
    </row>
    <row r="51" spans="1:18">
      <c r="A51" s="21">
        <v>39</v>
      </c>
      <c r="B51" s="21" t="s">
        <v>63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1:18">
      <c r="A52" s="21">
        <v>40</v>
      </c>
      <c r="B52" s="21" t="s">
        <v>64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1:18">
      <c r="A53" s="21">
        <v>41</v>
      </c>
      <c r="B53" s="21" t="s">
        <v>65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1:18">
      <c r="A54" s="21">
        <v>42</v>
      </c>
      <c r="B54" s="21" t="s">
        <v>66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1:18">
      <c r="A55" s="21">
        <v>43</v>
      </c>
      <c r="B55" s="21" t="s">
        <v>67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</row>
    <row r="56" spans="1:18">
      <c r="A56" s="22"/>
      <c r="B56" s="22" t="s">
        <v>68</v>
      </c>
      <c r="C56" s="22">
        <f t="shared" ref="C56:R56" si="5">SUM(C51:C55)</f>
        <v>0</v>
      </c>
      <c r="D56" s="22">
        <f t="shared" si="5"/>
        <v>0</v>
      </c>
      <c r="E56" s="22">
        <f t="shared" si="5"/>
        <v>0</v>
      </c>
      <c r="F56" s="22">
        <f t="shared" si="5"/>
        <v>0</v>
      </c>
      <c r="G56" s="22">
        <f t="shared" si="5"/>
        <v>0</v>
      </c>
      <c r="H56" s="22">
        <f t="shared" si="5"/>
        <v>0</v>
      </c>
      <c r="I56" s="22">
        <f t="shared" si="5"/>
        <v>0</v>
      </c>
      <c r="J56" s="22">
        <f t="shared" si="5"/>
        <v>0</v>
      </c>
      <c r="K56" s="22">
        <f t="shared" si="5"/>
        <v>0</v>
      </c>
      <c r="L56" s="22">
        <f t="shared" si="5"/>
        <v>0</v>
      </c>
      <c r="M56" s="22">
        <f t="shared" si="5"/>
        <v>0</v>
      </c>
      <c r="N56" s="22">
        <f t="shared" si="5"/>
        <v>0</v>
      </c>
      <c r="O56" s="22">
        <f t="shared" si="5"/>
        <v>0</v>
      </c>
      <c r="P56" s="22">
        <f t="shared" si="5"/>
        <v>0</v>
      </c>
      <c r="Q56" s="22">
        <f t="shared" si="5"/>
        <v>0</v>
      </c>
      <c r="R56" s="22">
        <f t="shared" si="5"/>
        <v>0</v>
      </c>
    </row>
    <row r="57" spans="1:18">
      <c r="A57" s="21">
        <v>44</v>
      </c>
      <c r="B57" s="21" t="s">
        <v>69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</row>
    <row r="58" spans="1:18">
      <c r="A58" s="21">
        <v>45</v>
      </c>
      <c r="B58" s="21" t="s">
        <v>70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1:18">
      <c r="A59" s="21">
        <v>46</v>
      </c>
      <c r="B59" s="21" t="s">
        <v>71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1:18">
      <c r="A60" s="21">
        <v>47</v>
      </c>
      <c r="B60" s="21" t="s">
        <v>72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</row>
    <row r="61" spans="1:18">
      <c r="A61" s="21">
        <v>48</v>
      </c>
      <c r="B61" s="21" t="s">
        <v>73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1:18">
      <c r="A62" s="21">
        <v>49</v>
      </c>
      <c r="B62" s="21" t="s">
        <v>74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1:18">
      <c r="A63" s="21">
        <v>50</v>
      </c>
      <c r="B63" s="21" t="s">
        <v>75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1:18">
      <c r="A64" s="21">
        <v>51</v>
      </c>
      <c r="B64" s="21" t="s">
        <v>76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</row>
    <row r="65" spans="1:18">
      <c r="A65" s="21">
        <v>52</v>
      </c>
      <c r="B65" s="21" t="s">
        <v>77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</row>
    <row r="66" spans="1:18">
      <c r="A66" s="21">
        <v>53</v>
      </c>
      <c r="B66" s="21" t="s">
        <v>78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1:18">
      <c r="A67" s="22"/>
      <c r="B67" s="22" t="s">
        <v>79</v>
      </c>
      <c r="C67" s="22">
        <f t="shared" ref="C67:R67" si="6">SUM(C57:C66)</f>
        <v>0</v>
      </c>
      <c r="D67" s="22">
        <f t="shared" si="6"/>
        <v>0</v>
      </c>
      <c r="E67" s="22">
        <f t="shared" si="6"/>
        <v>0</v>
      </c>
      <c r="F67" s="22">
        <f t="shared" si="6"/>
        <v>0</v>
      </c>
      <c r="G67" s="22">
        <f t="shared" si="6"/>
        <v>0</v>
      </c>
      <c r="H67" s="22">
        <f t="shared" si="6"/>
        <v>0</v>
      </c>
      <c r="I67" s="22">
        <f t="shared" si="6"/>
        <v>0</v>
      </c>
      <c r="J67" s="22">
        <f t="shared" si="6"/>
        <v>0</v>
      </c>
      <c r="K67" s="22">
        <f t="shared" si="6"/>
        <v>0</v>
      </c>
      <c r="L67" s="22">
        <f t="shared" si="6"/>
        <v>0</v>
      </c>
      <c r="M67" s="22">
        <f t="shared" si="6"/>
        <v>0</v>
      </c>
      <c r="N67" s="22">
        <f t="shared" si="6"/>
        <v>0</v>
      </c>
      <c r="O67" s="22">
        <f t="shared" si="6"/>
        <v>0</v>
      </c>
      <c r="P67" s="22">
        <f t="shared" si="6"/>
        <v>0</v>
      </c>
      <c r="Q67" s="22">
        <f t="shared" si="6"/>
        <v>0</v>
      </c>
      <c r="R67" s="22">
        <f t="shared" si="6"/>
        <v>0</v>
      </c>
    </row>
    <row r="68" spans="1:18">
      <c r="A68" s="21">
        <v>54</v>
      </c>
      <c r="B68" s="21" t="s">
        <v>80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1:18">
      <c r="A69" s="22"/>
      <c r="B69" s="22" t="s">
        <v>81</v>
      </c>
      <c r="C69" s="22">
        <f t="shared" ref="C69:R69" si="7">SUM(C68:C68)</f>
        <v>0</v>
      </c>
      <c r="D69" s="22">
        <f t="shared" si="7"/>
        <v>0</v>
      </c>
      <c r="E69" s="22">
        <f t="shared" si="7"/>
        <v>0</v>
      </c>
      <c r="F69" s="22">
        <f t="shared" si="7"/>
        <v>0</v>
      </c>
      <c r="G69" s="22">
        <f t="shared" si="7"/>
        <v>0</v>
      </c>
      <c r="H69" s="22">
        <f t="shared" si="7"/>
        <v>0</v>
      </c>
      <c r="I69" s="22">
        <f t="shared" si="7"/>
        <v>0</v>
      </c>
      <c r="J69" s="22">
        <f t="shared" si="7"/>
        <v>0</v>
      </c>
      <c r="K69" s="22">
        <f t="shared" si="7"/>
        <v>0</v>
      </c>
      <c r="L69" s="22">
        <f t="shared" si="7"/>
        <v>0</v>
      </c>
      <c r="M69" s="22">
        <f t="shared" si="7"/>
        <v>0</v>
      </c>
      <c r="N69" s="22">
        <f t="shared" si="7"/>
        <v>0</v>
      </c>
      <c r="O69" s="22">
        <f t="shared" si="7"/>
        <v>0</v>
      </c>
      <c r="P69" s="22">
        <f t="shared" si="7"/>
        <v>0</v>
      </c>
      <c r="Q69" s="22">
        <f t="shared" si="7"/>
        <v>0</v>
      </c>
      <c r="R69" s="22">
        <f t="shared" si="7"/>
        <v>0</v>
      </c>
    </row>
    <row r="70" spans="1:18">
      <c r="A70" s="22"/>
      <c r="B70" s="22" t="s">
        <v>82</v>
      </c>
      <c r="C70" s="22">
        <f t="shared" ref="C70:R70" si="8">SUM(C44,C47,C50,C56,C67,C69)</f>
        <v>67116</v>
      </c>
      <c r="D70" s="22">
        <f t="shared" si="8"/>
        <v>36407.339999999997</v>
      </c>
      <c r="E70" s="22">
        <f t="shared" si="8"/>
        <v>20796</v>
      </c>
      <c r="F70" s="22">
        <f t="shared" si="8"/>
        <v>98380.569999999992</v>
      </c>
      <c r="G70" s="22">
        <f t="shared" si="8"/>
        <v>79135</v>
      </c>
      <c r="H70" s="22">
        <f t="shared" si="8"/>
        <v>45239.199999999997</v>
      </c>
      <c r="I70" s="22">
        <f t="shared" si="8"/>
        <v>100137</v>
      </c>
      <c r="J70" s="22">
        <f t="shared" si="8"/>
        <v>339761.93999999994</v>
      </c>
      <c r="K70" s="22">
        <f t="shared" si="8"/>
        <v>422041</v>
      </c>
      <c r="L70" s="22">
        <f t="shared" si="8"/>
        <v>1139707.82</v>
      </c>
      <c r="M70" s="22">
        <f t="shared" si="8"/>
        <v>32832579</v>
      </c>
      <c r="N70" s="22">
        <f t="shared" si="8"/>
        <v>88247.830000000016</v>
      </c>
      <c r="O70" s="22">
        <f t="shared" si="8"/>
        <v>2551</v>
      </c>
      <c r="P70" s="22">
        <f t="shared" si="8"/>
        <v>4096.63</v>
      </c>
      <c r="Q70" s="22">
        <f t="shared" si="8"/>
        <v>9036</v>
      </c>
      <c r="R70" s="22">
        <f t="shared" si="8"/>
        <v>10602.23</v>
      </c>
    </row>
  </sheetData>
  <mergeCells count="15">
    <mergeCell ref="M5:N6"/>
    <mergeCell ref="O5:R5"/>
    <mergeCell ref="C6:D6"/>
    <mergeCell ref="E6:F6"/>
    <mergeCell ref="G6:H6"/>
    <mergeCell ref="I6:J6"/>
    <mergeCell ref="O6:P6"/>
    <mergeCell ref="Q6:R6"/>
    <mergeCell ref="A1:D1"/>
    <mergeCell ref="A3:L3"/>
    <mergeCell ref="A5:A7"/>
    <mergeCell ref="B5:B7"/>
    <mergeCell ref="C5:F5"/>
    <mergeCell ref="G5:J5"/>
    <mergeCell ref="K5:L6"/>
  </mergeCells>
  <pageMargins left="0.7" right="0.7" top="0.75" bottom="0.75" header="0.3" footer="0.3"/>
  <pageSetup paperSize="9" scale="6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ANNEX-49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2022-02-04T06:27:34Z</dcterms:created>
  <dcterms:modified xsi:type="dcterms:W3CDTF">2022-02-04T06:28:20Z</dcterms:modified>
</cp:coreProperties>
</file>